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presupuestaria\"/>
    </mc:Choice>
  </mc:AlternateContent>
  <bookViews>
    <workbookView xWindow="0" yWindow="0" windowWidth="28800" windowHeight="11430"/>
  </bookViews>
  <sheets>
    <sheet name="I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>[5]REPORTO!#REF!</definedName>
    <definedName name="bmin002">[2]ECABR!#REF!</definedName>
    <definedName name="cba">[3]TOTAL!#REF!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[2]ECABR!#REF!</definedName>
    <definedName name="mao">[2]ECABR!#REF!</definedName>
    <definedName name="N" localSheetId="0">#REF!</definedName>
    <definedName name="N">#REF!</definedName>
    <definedName name="NOTAS">[2]ECABR!#REF!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I16" i="1"/>
  <c r="F16" i="1"/>
  <c r="I15" i="1"/>
  <c r="F15" i="1"/>
  <c r="D15" i="1"/>
  <c r="I14" i="1"/>
  <c r="F14" i="1"/>
  <c r="D13" i="1"/>
  <c r="I13" i="1" s="1"/>
  <c r="I12" i="1"/>
  <c r="I18" i="1" s="1"/>
  <c r="F12" i="1"/>
  <c r="I11" i="1"/>
  <c r="F11" i="1"/>
  <c r="I10" i="1"/>
  <c r="F10" i="1"/>
  <c r="F13" i="1" l="1"/>
  <c r="F18" i="1" s="1"/>
  <c r="D18" i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<sst xmlns="http://schemas.openxmlformats.org/spreadsheetml/2006/main" count="28" uniqueCount="28">
  <si>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</si>
  <si>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</si>
  <si>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30 de Septiembre de 2021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</si>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</sst>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43" fontId="5" fillId="3" borderId="10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43" fontId="5" fillId="3" borderId="12" xfId="3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43" fontId="6" fillId="3" borderId="12" xfId="3" applyFont="1" applyFill="1" applyBorder="1" applyAlignment="1">
      <alignment vertical="center" wrapText="1"/>
    </xf>
    <xf numFmtId="43" fontId="6" fillId="3" borderId="5" xfId="3" applyFont="1" applyFill="1" applyBorder="1" applyAlignment="1">
      <alignment vertical="center" wrapText="1"/>
    </xf>
    <xf numFmtId="43" fontId="7" fillId="3" borderId="0" xfId="1" applyNumberFormat="1" applyFont="1" applyFill="1"/>
    <xf numFmtId="43" fontId="6" fillId="3" borderId="13" xfId="3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43" fontId="9" fillId="3" borderId="4" xfId="3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17" xfId="3"/>
    <cellStyle name="Normal" xfId="0" builtinId="0"/>
    <cellStyle name="Normal 17 6" xfId="1"/>
    <cellStyle name="Normal 9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55EDD42-4DF2-4C45-8279-215CC602A8AA}"/>
            </a:ext>
          </a:extLst>
        </xdr:cNvPr>
        <xdr:cNvSpPr txBox="1"/>
      </xdr:nvSpPr>
      <xdr:spPr>
        <a:xfrm>
          <a:off x="304800" y="4048954"/>
          <a:ext cx="31253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2FC4FD6-C694-4874-8D0E-94AEBFA7CD80}"/>
            </a:ext>
          </a:extLst>
        </xdr:cNvPr>
        <xdr:cNvSpPr txBox="1"/>
      </xdr:nvSpPr>
      <xdr:spPr>
        <a:xfrm>
          <a:off x="5096986" y="4029075"/>
          <a:ext cx="4323239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>
            <v>6324670</v>
          </cell>
        </row>
        <row r="13">
          <cell r="C13">
            <v>21611645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Layout" zoomScaleNormal="100" workbookViewId="0">
      <selection activeCell="I18" sqref="I18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10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10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10" x14ac:dyDescent="0.2">
      <c r="B10" s="19"/>
      <c r="C10" s="20" t="s">
        <v>19</v>
      </c>
      <c r="D10" s="21"/>
      <c r="E10" s="21"/>
      <c r="F10" s="21">
        <f t="shared" ref="F10:F12" si="0">+D10+E10</f>
        <v>0</v>
      </c>
      <c r="G10" s="21"/>
      <c r="H10" s="22"/>
      <c r="I10" s="23">
        <f>+H10-D10</f>
        <v>0</v>
      </c>
    </row>
    <row r="11" spans="2:10" x14ac:dyDescent="0.2">
      <c r="B11" s="24"/>
      <c r="C11" s="25" t="s">
        <v>20</v>
      </c>
      <c r="D11" s="26"/>
      <c r="E11" s="26"/>
      <c r="F11" s="23">
        <f t="shared" si="0"/>
        <v>0</v>
      </c>
      <c r="G11" s="26"/>
      <c r="H11" s="27"/>
      <c r="I11" s="23">
        <f>+H11-D11</f>
        <v>0</v>
      </c>
    </row>
    <row r="12" spans="2:10" x14ac:dyDescent="0.2">
      <c r="B12" s="24"/>
      <c r="C12" s="25" t="s">
        <v>21</v>
      </c>
      <c r="D12" s="26"/>
      <c r="E12" s="26"/>
      <c r="F12" s="23">
        <f t="shared" si="0"/>
        <v>0</v>
      </c>
      <c r="G12" s="26"/>
      <c r="H12" s="27"/>
      <c r="I12" s="23">
        <f>+H12-D12</f>
        <v>0</v>
      </c>
    </row>
    <row r="13" spans="2:10" x14ac:dyDescent="0.2">
      <c r="B13" s="24"/>
      <c r="C13" s="25" t="s">
        <v>22</v>
      </c>
      <c r="D13" s="26">
        <f>+[1]EAI!C11</f>
        <v>6324670</v>
      </c>
      <c r="E13" s="26">
        <v>1303783.3700000001</v>
      </c>
      <c r="F13" s="23">
        <f>+D13+E13</f>
        <v>7628453.3700000001</v>
      </c>
      <c r="G13" s="26">
        <v>6258309.25</v>
      </c>
      <c r="H13" s="27">
        <v>6258309.25</v>
      </c>
      <c r="I13" s="23">
        <f>+H13-D13</f>
        <v>-66360.75</v>
      </c>
    </row>
    <row r="14" spans="2:10" x14ac:dyDescent="0.2">
      <c r="B14" s="24"/>
      <c r="C14" s="25" t="s">
        <v>23</v>
      </c>
      <c r="D14" s="26">
        <v>0</v>
      </c>
      <c r="E14" s="26">
        <v>23481054.640000001</v>
      </c>
      <c r="F14" s="23">
        <f t="shared" ref="F14:F16" si="1">+D14+E14</f>
        <v>23481054.640000001</v>
      </c>
      <c r="G14" s="26">
        <v>16414690</v>
      </c>
      <c r="H14" s="27">
        <v>16414690</v>
      </c>
      <c r="I14" s="23">
        <f t="shared" ref="I14:I16" si="2">+H14-D14</f>
        <v>16414690</v>
      </c>
    </row>
    <row r="15" spans="2:10" x14ac:dyDescent="0.2">
      <c r="B15" s="24"/>
      <c r="C15" s="25" t="s">
        <v>24</v>
      </c>
      <c r="D15" s="26">
        <f>+[1]EAI!C13</f>
        <v>21611645</v>
      </c>
      <c r="E15" s="26">
        <v>2084905.52</v>
      </c>
      <c r="F15" s="23">
        <f t="shared" si="1"/>
        <v>23696550.52</v>
      </c>
      <c r="G15" s="26">
        <v>19182222.829999998</v>
      </c>
      <c r="H15" s="27">
        <v>19182222.829999998</v>
      </c>
      <c r="I15" s="23">
        <f t="shared" si="2"/>
        <v>-2429422.1700000018</v>
      </c>
      <c r="J15" s="28"/>
    </row>
    <row r="16" spans="2:10" s="2" customFormat="1" x14ac:dyDescent="0.2">
      <c r="B16" s="24"/>
      <c r="C16" s="25" t="s">
        <v>25</v>
      </c>
      <c r="D16" s="26">
        <v>0</v>
      </c>
      <c r="E16" s="26">
        <v>4874496.03</v>
      </c>
      <c r="F16" s="23">
        <f t="shared" si="1"/>
        <v>4874496.03</v>
      </c>
      <c r="G16" s="26">
        <v>161500</v>
      </c>
      <c r="H16" s="27">
        <v>161500</v>
      </c>
      <c r="I16" s="23">
        <f t="shared" si="2"/>
        <v>161500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26</v>
      </c>
      <c r="D18" s="33">
        <f>SUM(D11:D17)</f>
        <v>27936315</v>
      </c>
      <c r="E18" s="33">
        <f>SUM(E11:E17)</f>
        <v>31744239.560000002</v>
      </c>
      <c r="F18" s="33">
        <f>SUM(F11:F17)</f>
        <v>59680554.560000002</v>
      </c>
      <c r="G18" s="33">
        <f>SUM(G11:G17)</f>
        <v>42016722.079999998</v>
      </c>
      <c r="H18" s="33">
        <f>SUM(H11:H17)</f>
        <v>42016722.079999998</v>
      </c>
      <c r="I18" s="33">
        <f>SUM(I10:I17)</f>
        <v>14080407.079999998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27</v>
      </c>
      <c r="D20" s="35"/>
      <c r="E20" s="35"/>
      <c r="F20" s="35"/>
      <c r="G20" s="35"/>
      <c r="H20" s="35"/>
      <c r="I20" s="35"/>
    </row>
    <row r="21" spans="1:10" x14ac:dyDescent="0.2">
      <c r="C21" s="36"/>
      <c r="D21" s="35"/>
      <c r="E21" s="35"/>
      <c r="F21" s="35"/>
      <c r="G21" s="35"/>
      <c r="H21" s="35"/>
      <c r="I21" s="35"/>
    </row>
    <row r="22" spans="1:10" x14ac:dyDescent="0.2">
      <c r="C22" s="36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5" spans="1:10" x14ac:dyDescent="0.2">
      <c r="C25" s="37"/>
      <c r="F25" s="38"/>
      <c r="G25" s="38"/>
      <c r="H25" s="38"/>
      <c r="I25" s="38"/>
    </row>
    <row r="26" spans="1:10" x14ac:dyDescent="0.2">
      <c r="C26" s="37"/>
      <c r="F26" s="38"/>
      <c r="G26" s="38"/>
      <c r="H26" s="38"/>
      <c r="I26" s="3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2021-10-20T19:29:40Z</dcterms:created>
  <dcterms:modified xsi:type="dcterms:W3CDTF">2021-10-20T19:29:48Z</dcterms:modified>
</cp:coreProperties>
</file>